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940" activeTab="0"/>
  </bookViews>
  <sheets>
    <sheet name="компьютер" sheetId="1" r:id="rId1"/>
  </sheets>
  <definedNames>
    <definedName name="_xlnm.Print_Area" localSheetId="0">'компьютер'!$A$1:$N$84</definedName>
  </definedNames>
  <calcPr fullCalcOnLoad="1"/>
</workbook>
</file>

<file path=xl/sharedStrings.xml><?xml version="1.0" encoding="utf-8"?>
<sst xmlns="http://schemas.openxmlformats.org/spreadsheetml/2006/main" count="134" uniqueCount="60">
  <si>
    <t>Таблица 1</t>
  </si>
  <si>
    <t xml:space="preserve">на поставку стандартных товаров без дополнительной комплектации и сопутствующих услуг, работ </t>
  </si>
  <si>
    <r>
      <t xml:space="preserve">Способ размещения заказа </t>
    </r>
    <r>
      <rPr>
        <b/>
        <u val="single"/>
        <sz val="12"/>
        <rFont val="Times New Roman"/>
        <family val="1"/>
      </rPr>
      <t>запрос котировок</t>
    </r>
  </si>
  <si>
    <t>Категории</t>
  </si>
  <si>
    <t>Цены/ поставщики</t>
  </si>
  <si>
    <t>Начальная  цена</t>
  </si>
  <si>
    <t>Наименование</t>
  </si>
  <si>
    <t>Х</t>
  </si>
  <si>
    <t xml:space="preserve">Кол-во ед. товара </t>
  </si>
  <si>
    <t>Модель,</t>
  </si>
  <si>
    <t>производитель</t>
  </si>
  <si>
    <t>Итого</t>
  </si>
  <si>
    <t>Цена за ед. товара**</t>
  </si>
  <si>
    <t>ИТОГО товары</t>
  </si>
  <si>
    <t>Стоимость доставки**</t>
  </si>
  <si>
    <t>ИТОГО</t>
  </si>
  <si>
    <t>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</si>
  <si>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</si>
  <si>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</si>
  <si>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</si>
  <si>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</si>
  <si>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</si>
  <si>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</si>
  <si>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</si>
  <si>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</si>
  <si>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</si>
  <si>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 xml:space="preserve">Средняя </t>
  </si>
  <si>
    <t>16.09.09</t>
  </si>
  <si>
    <t>1 мес.</t>
  </si>
  <si>
    <t>2мес.</t>
  </si>
  <si>
    <t>2мес</t>
  </si>
  <si>
    <t>товара и тех. хар-ки</t>
  </si>
  <si>
    <t>ООО "Школа РУ"</t>
  </si>
  <si>
    <t>ООО "Лидер"</t>
  </si>
  <si>
    <t>"ОлСпорт"</t>
  </si>
  <si>
    <t>Россия г. Екатеринбург,ул. Пушкина, 8</t>
  </si>
  <si>
    <t>Мяч</t>
  </si>
  <si>
    <t>10.11.2011г</t>
  </si>
  <si>
    <t>10.11.2011г.</t>
  </si>
  <si>
    <t>Дата составления сводной  таблицы: 21.11.2011г.</t>
  </si>
  <si>
    <t>Директор МБУ ДОД ДЮСШ «Смена»                                                 Лепешкин А. А.</t>
  </si>
  <si>
    <t>Груша</t>
  </si>
  <si>
    <t xml:space="preserve">Водяная профессиональная  для занятий боксом. Имеет форму капли. Изготовлена  из натуральной кожи красного цвета, толщина  которой 2,5мм, вес 20 кг, длина- 80 см. Внутренняя поверхность дублируется плотной тканью, прослойка из ппэ 10мм или войлока. Подвеска для груши 30 кг – вшито стальное кольцо, цепи, карабины, набивка: спилок, текстильная ветошь, резиновая крошка. Для центровки в мешки вставляется гильза с песком. Груша  в упаковке производителя с инструкцией по уходу, состава ткани и наполнителя.
</t>
  </si>
  <si>
    <t>Коньки</t>
  </si>
  <si>
    <t xml:space="preserve">Хоккейные. Много элементная  конструкция ботинка с усиленной жесткостью. Широкая удобная колодка с анатомическим профилем, позволяющим  хорошо фиксировать голеностоп. Верх ботинка выполнен из высокопрочных материалов. Внутренняя часть ботинка выполнена из быстросохнущего вельветина с утеплением. Носок и боковые части имеют прочные пластиковые вставки для защиты голеностопа. Лезвие- высокоуглеродистая сталь с покрытием из никеля. Размеры ботинок: 5пар-38, 3пары-37,
2пар-40, 2пар-42,2пары-36, 1 пару – 44 размер. Каждая пара в упаковке производителя с инструкцией по уходу и указанием состава материала.
</t>
  </si>
  <si>
    <t xml:space="preserve">Футбольный, цвет переливающийся из натуральной кожи. Кожа покрыта ламинированным полиуретаном толщиной 1,9мм, состоящих из тончайших эластичных, нейлоновых волокон бело-черно- оранжевого цвета .Размер №4, предназначен для игры в спортивном зале на очень жестких поверхностях. Покрышка из натуральной кожи. Внутри покрышки 4 подкладочных слоя из натуральной кожи и латексная, цельная камера. Покрышка мяча состоит из 20 панелей, которые сшиты между собой ручным способом. Каждый мяч упакован в полиэтиленовый пакет фабрики изготовителя.  В упаковке  присутствует инструкция по эксплуатации с указанием состава материала мяча.
</t>
  </si>
  <si>
    <t>Барьер</t>
  </si>
  <si>
    <t xml:space="preserve"> Тренировочный, легкоатлетический , наклонный (неваляшка), каждый барьер имеет 5 уровней высоты: 600, 686, 762, 840, 914мм. Барьер изготовлен из облегченного металла.
</t>
  </si>
  <si>
    <t>Ракетка</t>
  </si>
  <si>
    <t xml:space="preserve">Для занятий  начального обучения  большим теннисом. Размер:   длина 23-25 на рост 110-  130см. Материал графит, номер ручки 0,1 баланс в голову. Каждая пара ракеток упакована в чехол с инструкцией по уходу и описанием состава материала.
</t>
  </si>
  <si>
    <t>Кольцо</t>
  </si>
  <si>
    <t xml:space="preserve">Баскетбольное, амортизационное. Кольцо изготовлено из металлического прутка. Диаметр ( внутренний) кольца-450мм. Присоединительный размер под болты – 100*110мм
</t>
  </si>
  <si>
    <t>Табло</t>
  </si>
  <si>
    <t xml:space="preserve">Электронное для тяжелой атлетики №1. Арт. ТС-100*13-РБС-080-5*5*1Б  Назначение отображение цифровой  информации, Ф.И.О. спортсмена, весовую категорию, время, подход, решение судий при проведении спортивных соревнований  в закрытых спортивных сооружениях. Возможности вывода: время схватки, баллы, очки,   период, звуковая сирена. Автоматический ручной режим работы.. Настраиваемые параметры: настраиваемый предел времени схватки ( прямой и обратный отсчет времени);  звуковой сигнал. Табло новое, в упаковке производителя. Паспорт по эксплуатации на русском языке с гарантией не менее 2-х лет.
</t>
  </si>
  <si>
    <t xml:space="preserve">Обоснование начальной (максимальной) цены контракта </t>
  </si>
  <si>
    <t xml:space="preserve">Фигурные -кожа.  Широкая анатомическая колодка удлиненным голенищем. Ботинок полностью изготовлен из натуральной кожи и обладает высокой прочностью. Лезвия –высокоуглеродистая сталь с покрытием из никеля. Цвет ботинок- белый. Размер: 5 пар -36, 5 пар-37 размер, 5 пар- 38 размер,  Каждая пара в упаковке изготовителя.
</t>
  </si>
  <si>
    <t>г. Екатеринбург ул.Кулибина 2, тел. (343) 379-22-59 каталог 2011 года</t>
  </si>
  <si>
    <t>г. Екатеринбург ул. Первомайская 109,                           тел. (343) 220 каталог 2011 года</t>
  </si>
  <si>
    <t>г. Екатеринбург ул. Белинского 258 тел. 8-343-269-14-45 каталог 2011 года</t>
  </si>
  <si>
    <t xml:space="preserve">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</si>
</sst>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0" fillId="0" borderId="26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1" fillId="0" borderId="25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1" fillId="0" borderId="41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1" fontId="1" fillId="0" borderId="4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85" zoomScaleNormal="75" zoomScaleSheetLayoutView="85" zoomScalePageLayoutView="0" workbookViewId="0" topLeftCell="A1">
      <selection activeCell="A5" sqref="A5:F5"/>
    </sheetView>
  </sheetViews>
  <sheetFormatPr defaultColWidth="9.00390625" defaultRowHeight="12.75"/>
  <cols>
    <col min="1" max="1" width="10.125" style="0" customWidth="1"/>
    <col min="2" max="2" width="17.00390625" style="0" customWidth="1"/>
    <col min="4" max="4" width="11.75390625" style="0" customWidth="1"/>
    <col min="6" max="6" width="12.25390625" style="0" customWidth="1"/>
    <col min="8" max="8" width="10.25390625" style="0" customWidth="1"/>
    <col min="9" max="10" width="8.875" style="0" hidden="1" customWidth="1"/>
    <col min="11" max="11" width="6.375" style="0" customWidth="1"/>
    <col min="12" max="12" width="16.375" style="0" customWidth="1"/>
    <col min="13" max="13" width="7.00390625" style="0" customWidth="1"/>
    <col min="14" max="14" width="26.75390625" style="0" customWidth="1"/>
  </cols>
  <sheetData>
    <row r="1" spans="1:14" ht="1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75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.7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ht="9.75" customHeight="1">
      <c r="A4" s="2"/>
    </row>
    <row r="5" spans="1:14" ht="15.75">
      <c r="A5" s="93" t="s">
        <v>59</v>
      </c>
      <c r="B5" s="93"/>
      <c r="C5" s="93"/>
      <c r="D5" s="93"/>
      <c r="E5" s="93"/>
      <c r="F5" s="93"/>
      <c r="J5" s="92" t="s">
        <v>2</v>
      </c>
      <c r="K5" s="92"/>
      <c r="L5" s="92"/>
      <c r="M5" s="92"/>
      <c r="N5" s="92"/>
    </row>
    <row r="6" ht="16.5" thickBot="1">
      <c r="A6" s="1"/>
    </row>
    <row r="7" spans="1:14" ht="21.75" customHeight="1" thickTop="1">
      <c r="A7" s="94" t="s">
        <v>3</v>
      </c>
      <c r="B7" s="95"/>
      <c r="C7" s="95" t="s">
        <v>4</v>
      </c>
      <c r="D7" s="99"/>
      <c r="E7" s="99"/>
      <c r="F7" s="99"/>
      <c r="G7" s="99"/>
      <c r="H7" s="99"/>
      <c r="I7" s="99"/>
      <c r="J7" s="99"/>
      <c r="K7" s="95" t="s">
        <v>26</v>
      </c>
      <c r="L7" s="95"/>
      <c r="M7" s="95"/>
      <c r="N7" s="43" t="s">
        <v>5</v>
      </c>
    </row>
    <row r="8" spans="1:14" ht="13.5" customHeight="1">
      <c r="A8" s="96"/>
      <c r="B8" s="90"/>
      <c r="C8" s="90">
        <v>1</v>
      </c>
      <c r="D8" s="90"/>
      <c r="E8" s="89">
        <v>2</v>
      </c>
      <c r="F8" s="89"/>
      <c r="G8" s="89">
        <v>3</v>
      </c>
      <c r="H8" s="89"/>
      <c r="I8" s="89">
        <v>4</v>
      </c>
      <c r="J8" s="89"/>
      <c r="K8" s="90"/>
      <c r="L8" s="90"/>
      <c r="M8" s="90"/>
      <c r="N8" s="44"/>
    </row>
    <row r="9" spans="1:14" ht="6" customHeight="1">
      <c r="A9" s="97"/>
      <c r="B9" s="98"/>
      <c r="C9" s="90"/>
      <c r="D9" s="90"/>
      <c r="E9" s="89"/>
      <c r="F9" s="89"/>
      <c r="G9" s="89"/>
      <c r="H9" s="89"/>
      <c r="I9" s="89"/>
      <c r="J9" s="89"/>
      <c r="K9" s="90"/>
      <c r="L9" s="90"/>
      <c r="M9" s="90"/>
      <c r="N9" s="45"/>
    </row>
    <row r="10" spans="1:14" ht="18" customHeight="1">
      <c r="A10" s="32" t="s">
        <v>6</v>
      </c>
      <c r="B10" s="33"/>
      <c r="C10" s="34" t="s">
        <v>41</v>
      </c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10"/>
    </row>
    <row r="11" spans="1:14" ht="96.75" customHeight="1">
      <c r="A11" s="32" t="s">
        <v>31</v>
      </c>
      <c r="B11" s="37"/>
      <c r="C11" s="38" t="s">
        <v>42</v>
      </c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5"/>
    </row>
    <row r="12" spans="1:14" ht="18" customHeight="1">
      <c r="A12" s="24" t="s">
        <v>8</v>
      </c>
      <c r="B12" s="25"/>
      <c r="C12" s="28">
        <v>1</v>
      </c>
      <c r="D12" s="41"/>
      <c r="E12" s="41"/>
      <c r="F12" s="41"/>
      <c r="G12" s="41"/>
      <c r="H12" s="41"/>
      <c r="I12" s="41"/>
      <c r="J12" s="41"/>
      <c r="K12" s="41"/>
      <c r="L12" s="41"/>
      <c r="M12" s="29"/>
      <c r="N12" s="5" t="s">
        <v>7</v>
      </c>
    </row>
    <row r="13" spans="1:14" ht="18" customHeight="1">
      <c r="A13" s="15" t="s">
        <v>9</v>
      </c>
      <c r="B13" s="16"/>
      <c r="C13" s="17" t="s">
        <v>35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3" t="s">
        <v>7</v>
      </c>
    </row>
    <row r="14" spans="1:14" ht="18" customHeight="1">
      <c r="A14" s="24" t="s">
        <v>10</v>
      </c>
      <c r="B14" s="25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3"/>
    </row>
    <row r="15" spans="1:14" ht="18" customHeight="1">
      <c r="A15" s="26" t="s">
        <v>12</v>
      </c>
      <c r="B15" s="27"/>
      <c r="C15" s="11">
        <v>5000</v>
      </c>
      <c r="D15" s="11"/>
      <c r="E15" s="11">
        <v>4900</v>
      </c>
      <c r="F15" s="11"/>
      <c r="G15" s="11">
        <v>4800</v>
      </c>
      <c r="H15" s="11"/>
      <c r="I15" s="11"/>
      <c r="J15" s="11"/>
      <c r="K15" s="12">
        <f>(C15+E15+G15)/3</f>
        <v>4900</v>
      </c>
      <c r="L15" s="12"/>
      <c r="M15" s="12"/>
      <c r="N15" s="9">
        <f>K15</f>
        <v>4900</v>
      </c>
    </row>
    <row r="16" spans="1:14" ht="16.5" customHeight="1">
      <c r="A16" s="13" t="s">
        <v>11</v>
      </c>
      <c r="B16" s="14"/>
      <c r="C16" s="11">
        <f>C15*C12</f>
        <v>5000</v>
      </c>
      <c r="D16" s="11"/>
      <c r="E16" s="11">
        <f>E15*C12</f>
        <v>4900</v>
      </c>
      <c r="F16" s="11"/>
      <c r="G16" s="11">
        <f>G15*C12</f>
        <v>4800</v>
      </c>
      <c r="H16" s="11"/>
      <c r="I16" s="11"/>
      <c r="J16" s="11"/>
      <c r="K16" s="12">
        <f>(C16+E16+G16)/3</f>
        <v>4900</v>
      </c>
      <c r="L16" s="12"/>
      <c r="M16" s="12"/>
      <c r="N16" s="9">
        <f>N15*C12</f>
        <v>4900</v>
      </c>
    </row>
    <row r="17" spans="1:14" ht="18" customHeight="1">
      <c r="A17" s="32" t="s">
        <v>6</v>
      </c>
      <c r="B17" s="33"/>
      <c r="C17" s="34" t="s">
        <v>43</v>
      </c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10"/>
    </row>
    <row r="18" spans="1:14" ht="132" customHeight="1">
      <c r="A18" s="32" t="s">
        <v>31</v>
      </c>
      <c r="B18" s="37"/>
      <c r="C18" s="38" t="s">
        <v>44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5"/>
    </row>
    <row r="19" spans="1:14" ht="18" customHeight="1">
      <c r="A19" s="24" t="s">
        <v>8</v>
      </c>
      <c r="B19" s="25"/>
      <c r="C19" s="28">
        <v>15</v>
      </c>
      <c r="D19" s="41"/>
      <c r="E19" s="41"/>
      <c r="F19" s="41"/>
      <c r="G19" s="41"/>
      <c r="H19" s="41"/>
      <c r="I19" s="41"/>
      <c r="J19" s="41"/>
      <c r="K19" s="41"/>
      <c r="L19" s="41"/>
      <c r="M19" s="29"/>
      <c r="N19" s="5" t="s">
        <v>7</v>
      </c>
    </row>
    <row r="20" spans="1:14" ht="18" customHeight="1">
      <c r="A20" s="15" t="s">
        <v>9</v>
      </c>
      <c r="B20" s="16"/>
      <c r="C20" s="17" t="s">
        <v>35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23" t="s">
        <v>7</v>
      </c>
    </row>
    <row r="21" spans="1:14" ht="18" customHeight="1">
      <c r="A21" s="24" t="s">
        <v>10</v>
      </c>
      <c r="B21" s="25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3"/>
    </row>
    <row r="22" spans="1:14" ht="18" customHeight="1">
      <c r="A22" s="26" t="s">
        <v>12</v>
      </c>
      <c r="B22" s="27"/>
      <c r="C22" s="11">
        <v>2600</v>
      </c>
      <c r="D22" s="11"/>
      <c r="E22" s="11">
        <v>2400</v>
      </c>
      <c r="F22" s="11"/>
      <c r="G22" s="11">
        <v>2200</v>
      </c>
      <c r="H22" s="11"/>
      <c r="I22" s="11"/>
      <c r="J22" s="11"/>
      <c r="K22" s="12">
        <f>(C22+E22+G22)/3</f>
        <v>2400</v>
      </c>
      <c r="L22" s="12"/>
      <c r="M22" s="12"/>
      <c r="N22" s="9">
        <f>K22</f>
        <v>2400</v>
      </c>
    </row>
    <row r="23" spans="1:14" ht="16.5" customHeight="1">
      <c r="A23" s="13" t="s">
        <v>11</v>
      </c>
      <c r="B23" s="14"/>
      <c r="C23" s="11">
        <f>C22*C19</f>
        <v>39000</v>
      </c>
      <c r="D23" s="11"/>
      <c r="E23" s="11">
        <f>E22*C19</f>
        <v>36000</v>
      </c>
      <c r="F23" s="11"/>
      <c r="G23" s="11">
        <f>G22*C19</f>
        <v>33000</v>
      </c>
      <c r="H23" s="11"/>
      <c r="I23" s="11"/>
      <c r="J23" s="11"/>
      <c r="K23" s="12">
        <f>(C23+E23+G23)/3</f>
        <v>36000</v>
      </c>
      <c r="L23" s="12"/>
      <c r="M23" s="12"/>
      <c r="N23" s="9">
        <f>N22*C19</f>
        <v>36000</v>
      </c>
    </row>
    <row r="24" spans="1:14" ht="18" customHeight="1">
      <c r="A24" s="32" t="s">
        <v>6</v>
      </c>
      <c r="B24" s="33"/>
      <c r="C24" s="34" t="s">
        <v>36</v>
      </c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10"/>
    </row>
    <row r="25" spans="1:14" ht="126" customHeight="1">
      <c r="A25" s="32" t="s">
        <v>31</v>
      </c>
      <c r="B25" s="37"/>
      <c r="C25" s="38" t="s">
        <v>45</v>
      </c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5"/>
    </row>
    <row r="26" spans="1:14" ht="18" customHeight="1">
      <c r="A26" s="24" t="s">
        <v>8</v>
      </c>
      <c r="B26" s="25"/>
      <c r="C26" s="28">
        <v>5</v>
      </c>
      <c r="D26" s="41"/>
      <c r="E26" s="41"/>
      <c r="F26" s="41"/>
      <c r="G26" s="41"/>
      <c r="H26" s="41"/>
      <c r="I26" s="41"/>
      <c r="J26" s="41"/>
      <c r="K26" s="41"/>
      <c r="L26" s="41"/>
      <c r="M26" s="29"/>
      <c r="N26" s="5" t="s">
        <v>7</v>
      </c>
    </row>
    <row r="27" spans="1:14" ht="18" customHeight="1">
      <c r="A27" s="15" t="s">
        <v>9</v>
      </c>
      <c r="B27" s="16"/>
      <c r="C27" s="17" t="s">
        <v>35</v>
      </c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23" t="s">
        <v>7</v>
      </c>
    </row>
    <row r="28" spans="1:14" ht="18" customHeight="1">
      <c r="A28" s="24" t="s">
        <v>10</v>
      </c>
      <c r="B28" s="25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3"/>
    </row>
    <row r="29" spans="1:14" ht="18" customHeight="1">
      <c r="A29" s="26" t="s">
        <v>12</v>
      </c>
      <c r="B29" s="27"/>
      <c r="C29" s="11">
        <v>2400</v>
      </c>
      <c r="D29" s="11"/>
      <c r="E29" s="11">
        <v>2300</v>
      </c>
      <c r="F29" s="11"/>
      <c r="G29" s="11">
        <v>2200</v>
      </c>
      <c r="H29" s="11"/>
      <c r="I29" s="11"/>
      <c r="J29" s="11"/>
      <c r="K29" s="12">
        <f>(C29+E29+G29)/3</f>
        <v>2300</v>
      </c>
      <c r="L29" s="12"/>
      <c r="M29" s="12"/>
      <c r="N29" s="9">
        <f>K29</f>
        <v>2300</v>
      </c>
    </row>
    <row r="30" spans="1:14" ht="16.5" customHeight="1">
      <c r="A30" s="13" t="s">
        <v>11</v>
      </c>
      <c r="B30" s="14"/>
      <c r="C30" s="11">
        <f>C29*C26</f>
        <v>12000</v>
      </c>
      <c r="D30" s="11"/>
      <c r="E30" s="11">
        <f>E29*C26</f>
        <v>11500</v>
      </c>
      <c r="F30" s="11"/>
      <c r="G30" s="11">
        <f>G29*C26</f>
        <v>11000</v>
      </c>
      <c r="H30" s="11"/>
      <c r="I30" s="11"/>
      <c r="J30" s="11"/>
      <c r="K30" s="12">
        <f>(C30+E30+G30)/3</f>
        <v>11500</v>
      </c>
      <c r="L30" s="12"/>
      <c r="M30" s="12"/>
      <c r="N30" s="9">
        <f>N29*C26</f>
        <v>11500</v>
      </c>
    </row>
    <row r="31" spans="1:14" ht="18" customHeight="1">
      <c r="A31" s="32" t="s">
        <v>6</v>
      </c>
      <c r="B31" s="33"/>
      <c r="C31" s="34" t="s">
        <v>46</v>
      </c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10"/>
    </row>
    <row r="32" spans="1:14" ht="47.25" customHeight="1">
      <c r="A32" s="32" t="s">
        <v>31</v>
      </c>
      <c r="B32" s="37"/>
      <c r="C32" s="38" t="s">
        <v>47</v>
      </c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5"/>
    </row>
    <row r="33" spans="1:14" ht="18" customHeight="1">
      <c r="A33" s="24" t="s">
        <v>8</v>
      </c>
      <c r="B33" s="25"/>
      <c r="C33" s="28">
        <v>7</v>
      </c>
      <c r="D33" s="41"/>
      <c r="E33" s="41"/>
      <c r="F33" s="41"/>
      <c r="G33" s="41"/>
      <c r="H33" s="41"/>
      <c r="I33" s="41"/>
      <c r="J33" s="41"/>
      <c r="K33" s="41"/>
      <c r="L33" s="41"/>
      <c r="M33" s="29"/>
      <c r="N33" s="5" t="s">
        <v>7</v>
      </c>
    </row>
    <row r="34" spans="1:14" ht="18" customHeight="1">
      <c r="A34" s="15" t="s">
        <v>9</v>
      </c>
      <c r="B34" s="16"/>
      <c r="C34" s="17" t="s">
        <v>35</v>
      </c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23" t="s">
        <v>7</v>
      </c>
    </row>
    <row r="35" spans="1:14" ht="18" customHeight="1">
      <c r="A35" s="24" t="s">
        <v>10</v>
      </c>
      <c r="B35" s="25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</row>
    <row r="36" spans="1:14" ht="18" customHeight="1">
      <c r="A36" s="26" t="s">
        <v>12</v>
      </c>
      <c r="B36" s="27"/>
      <c r="C36" s="11">
        <v>4000</v>
      </c>
      <c r="D36" s="11"/>
      <c r="E36" s="11">
        <v>4500</v>
      </c>
      <c r="F36" s="11"/>
      <c r="G36" s="11">
        <v>5000</v>
      </c>
      <c r="H36" s="11"/>
      <c r="I36" s="11"/>
      <c r="J36" s="11"/>
      <c r="K36" s="12">
        <f>(C36+E36+G36)/3</f>
        <v>4500</v>
      </c>
      <c r="L36" s="12"/>
      <c r="M36" s="12"/>
      <c r="N36" s="9">
        <f>K36</f>
        <v>4500</v>
      </c>
    </row>
    <row r="37" spans="1:14" ht="16.5" customHeight="1">
      <c r="A37" s="13" t="s">
        <v>11</v>
      </c>
      <c r="B37" s="14"/>
      <c r="C37" s="11">
        <f>C36*C33</f>
        <v>28000</v>
      </c>
      <c r="D37" s="11"/>
      <c r="E37" s="11">
        <f>E36*C33</f>
        <v>31500</v>
      </c>
      <c r="F37" s="11"/>
      <c r="G37" s="11">
        <f>G36*C33</f>
        <v>35000</v>
      </c>
      <c r="H37" s="11"/>
      <c r="I37" s="11"/>
      <c r="J37" s="11"/>
      <c r="K37" s="12">
        <f>(C37+E37+G37)/3</f>
        <v>31500</v>
      </c>
      <c r="L37" s="12"/>
      <c r="M37" s="12"/>
      <c r="N37" s="9">
        <f>N36*C33</f>
        <v>31500</v>
      </c>
    </row>
    <row r="38" spans="1:14" ht="18" customHeight="1">
      <c r="A38" s="32" t="s">
        <v>6</v>
      </c>
      <c r="B38" s="33"/>
      <c r="C38" s="34" t="s">
        <v>43</v>
      </c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10"/>
    </row>
    <row r="39" spans="1:14" ht="67.5" customHeight="1">
      <c r="A39" s="32" t="s">
        <v>31</v>
      </c>
      <c r="B39" s="37"/>
      <c r="C39" s="38" t="s">
        <v>55</v>
      </c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5"/>
    </row>
    <row r="40" spans="1:14" ht="18" customHeight="1">
      <c r="A40" s="24" t="s">
        <v>8</v>
      </c>
      <c r="B40" s="25"/>
      <c r="C40" s="28">
        <v>15</v>
      </c>
      <c r="D40" s="41"/>
      <c r="E40" s="41"/>
      <c r="F40" s="41"/>
      <c r="G40" s="41"/>
      <c r="H40" s="41"/>
      <c r="I40" s="41"/>
      <c r="J40" s="41"/>
      <c r="K40" s="41"/>
      <c r="L40" s="41"/>
      <c r="M40" s="29"/>
      <c r="N40" s="5" t="s">
        <v>7</v>
      </c>
    </row>
    <row r="41" spans="1:14" ht="18" customHeight="1">
      <c r="A41" s="15" t="s">
        <v>9</v>
      </c>
      <c r="B41" s="16"/>
      <c r="C41" s="17" t="s">
        <v>35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23" t="s">
        <v>7</v>
      </c>
    </row>
    <row r="42" spans="1:14" ht="18" customHeight="1">
      <c r="A42" s="24" t="s">
        <v>10</v>
      </c>
      <c r="B42" s="25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</row>
    <row r="43" spans="1:14" ht="18" customHeight="1">
      <c r="A43" s="26" t="s">
        <v>12</v>
      </c>
      <c r="B43" s="27"/>
      <c r="C43" s="11">
        <v>2500</v>
      </c>
      <c r="D43" s="11"/>
      <c r="E43" s="11">
        <v>2300</v>
      </c>
      <c r="F43" s="11"/>
      <c r="G43" s="11">
        <v>2100</v>
      </c>
      <c r="H43" s="11"/>
      <c r="I43" s="11"/>
      <c r="J43" s="11"/>
      <c r="K43" s="12">
        <f>(C43+E43+G43)/3</f>
        <v>2300</v>
      </c>
      <c r="L43" s="12"/>
      <c r="M43" s="12"/>
      <c r="N43" s="9">
        <f>K43</f>
        <v>2300</v>
      </c>
    </row>
    <row r="44" spans="1:14" ht="16.5" customHeight="1">
      <c r="A44" s="13" t="s">
        <v>11</v>
      </c>
      <c r="B44" s="14"/>
      <c r="C44" s="11">
        <f>C43*C40</f>
        <v>37500</v>
      </c>
      <c r="D44" s="11"/>
      <c r="E44" s="11">
        <f>E43*C40</f>
        <v>34500</v>
      </c>
      <c r="F44" s="11"/>
      <c r="G44" s="11">
        <f>G43*C40</f>
        <v>31500</v>
      </c>
      <c r="H44" s="11"/>
      <c r="I44" s="11"/>
      <c r="J44" s="11"/>
      <c r="K44" s="12">
        <f>(C44+E44+G44)/3</f>
        <v>34500</v>
      </c>
      <c r="L44" s="12"/>
      <c r="M44" s="12"/>
      <c r="N44" s="9">
        <f>N43*C40</f>
        <v>34500</v>
      </c>
    </row>
    <row r="45" spans="1:14" ht="18" customHeight="1">
      <c r="A45" s="32" t="s">
        <v>6</v>
      </c>
      <c r="B45" s="33"/>
      <c r="C45" s="34" t="s">
        <v>48</v>
      </c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10"/>
    </row>
    <row r="46" spans="1:14" ht="51" customHeight="1">
      <c r="A46" s="32" t="s">
        <v>31</v>
      </c>
      <c r="B46" s="37"/>
      <c r="C46" s="38" t="s">
        <v>49</v>
      </c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5"/>
    </row>
    <row r="47" spans="1:14" ht="18" customHeight="1">
      <c r="A47" s="24" t="s">
        <v>8</v>
      </c>
      <c r="B47" s="25"/>
      <c r="C47" s="28">
        <v>5</v>
      </c>
      <c r="D47" s="41"/>
      <c r="E47" s="41"/>
      <c r="F47" s="41"/>
      <c r="G47" s="41"/>
      <c r="H47" s="41"/>
      <c r="I47" s="41"/>
      <c r="J47" s="41"/>
      <c r="K47" s="41"/>
      <c r="L47" s="41"/>
      <c r="M47" s="29"/>
      <c r="N47" s="5" t="s">
        <v>7</v>
      </c>
    </row>
    <row r="48" spans="1:14" ht="18" customHeight="1">
      <c r="A48" s="15" t="s">
        <v>9</v>
      </c>
      <c r="B48" s="16"/>
      <c r="C48" s="17" t="s">
        <v>35</v>
      </c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23" t="s">
        <v>7</v>
      </c>
    </row>
    <row r="49" spans="1:14" ht="18" customHeight="1">
      <c r="A49" s="24" t="s">
        <v>10</v>
      </c>
      <c r="B49" s="25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</row>
    <row r="50" spans="1:14" ht="18" customHeight="1">
      <c r="A50" s="26" t="s">
        <v>12</v>
      </c>
      <c r="B50" s="27"/>
      <c r="C50" s="11">
        <v>2000</v>
      </c>
      <c r="D50" s="11"/>
      <c r="E50" s="11">
        <v>1800</v>
      </c>
      <c r="F50" s="11"/>
      <c r="G50" s="11">
        <v>2200</v>
      </c>
      <c r="H50" s="11"/>
      <c r="I50" s="11"/>
      <c r="J50" s="11"/>
      <c r="K50" s="12">
        <f>(C50+E50+G50)/3</f>
        <v>2000</v>
      </c>
      <c r="L50" s="12"/>
      <c r="M50" s="12"/>
      <c r="N50" s="9">
        <f>K50</f>
        <v>2000</v>
      </c>
    </row>
    <row r="51" spans="1:14" ht="16.5" customHeight="1">
      <c r="A51" s="13" t="s">
        <v>11</v>
      </c>
      <c r="B51" s="14"/>
      <c r="C51" s="11">
        <f>C50*C47</f>
        <v>10000</v>
      </c>
      <c r="D51" s="11"/>
      <c r="E51" s="11">
        <f>E50*C47</f>
        <v>9000</v>
      </c>
      <c r="F51" s="11"/>
      <c r="G51" s="11">
        <f>G50*C47</f>
        <v>11000</v>
      </c>
      <c r="H51" s="11"/>
      <c r="I51" s="11"/>
      <c r="J51" s="11"/>
      <c r="K51" s="12">
        <f>(C51+E51+G51)/3</f>
        <v>10000</v>
      </c>
      <c r="L51" s="12"/>
      <c r="M51" s="12"/>
      <c r="N51" s="9">
        <f>N50*C47</f>
        <v>10000</v>
      </c>
    </row>
    <row r="52" spans="1:14" ht="18" customHeight="1">
      <c r="A52" s="32" t="s">
        <v>6</v>
      </c>
      <c r="B52" s="33"/>
      <c r="C52" s="34" t="s">
        <v>50</v>
      </c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10"/>
    </row>
    <row r="53" spans="1:14" ht="36.75" customHeight="1">
      <c r="A53" s="32" t="s">
        <v>31</v>
      </c>
      <c r="B53" s="37"/>
      <c r="C53" s="38" t="s">
        <v>51</v>
      </c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5"/>
    </row>
    <row r="54" spans="1:14" ht="18" customHeight="1">
      <c r="A54" s="24" t="s">
        <v>8</v>
      </c>
      <c r="B54" s="25"/>
      <c r="C54" s="28">
        <v>2</v>
      </c>
      <c r="D54" s="41"/>
      <c r="E54" s="41"/>
      <c r="F54" s="41"/>
      <c r="G54" s="41"/>
      <c r="H54" s="41"/>
      <c r="I54" s="41"/>
      <c r="J54" s="41"/>
      <c r="K54" s="41"/>
      <c r="L54" s="41"/>
      <c r="M54" s="29"/>
      <c r="N54" s="5" t="s">
        <v>7</v>
      </c>
    </row>
    <row r="55" spans="1:14" ht="18" customHeight="1">
      <c r="A55" s="15" t="s">
        <v>9</v>
      </c>
      <c r="B55" s="16"/>
      <c r="C55" s="17" t="s">
        <v>35</v>
      </c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23" t="s">
        <v>7</v>
      </c>
    </row>
    <row r="56" spans="1:14" ht="18" customHeight="1">
      <c r="A56" s="24" t="s">
        <v>10</v>
      </c>
      <c r="B56" s="25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</row>
    <row r="57" spans="1:14" ht="18" customHeight="1">
      <c r="A57" s="26" t="s">
        <v>12</v>
      </c>
      <c r="B57" s="27"/>
      <c r="C57" s="11">
        <v>250</v>
      </c>
      <c r="D57" s="11"/>
      <c r="E57" s="11">
        <v>300</v>
      </c>
      <c r="F57" s="11"/>
      <c r="G57" s="11">
        <v>350</v>
      </c>
      <c r="H57" s="11"/>
      <c r="I57" s="11"/>
      <c r="J57" s="11"/>
      <c r="K57" s="12">
        <f>(C57+E57+G57)/3</f>
        <v>300</v>
      </c>
      <c r="L57" s="12"/>
      <c r="M57" s="12"/>
      <c r="N57" s="9">
        <f>K57</f>
        <v>300</v>
      </c>
    </row>
    <row r="58" spans="1:14" ht="16.5" customHeight="1">
      <c r="A58" s="13" t="s">
        <v>11</v>
      </c>
      <c r="B58" s="14"/>
      <c r="C58" s="11">
        <f>C57*C54</f>
        <v>500</v>
      </c>
      <c r="D58" s="11"/>
      <c r="E58" s="11">
        <f>E57*C54</f>
        <v>600</v>
      </c>
      <c r="F58" s="11"/>
      <c r="G58" s="11">
        <f>G57*C54</f>
        <v>700</v>
      </c>
      <c r="H58" s="11"/>
      <c r="I58" s="11"/>
      <c r="J58" s="11"/>
      <c r="K58" s="12">
        <f>(C58+E58+G58)/3</f>
        <v>600</v>
      </c>
      <c r="L58" s="12"/>
      <c r="M58" s="12"/>
      <c r="N58" s="9">
        <f>N57*C54</f>
        <v>600</v>
      </c>
    </row>
    <row r="59" spans="1:14" ht="18" customHeight="1">
      <c r="A59" s="32" t="s">
        <v>6</v>
      </c>
      <c r="B59" s="33"/>
      <c r="C59" s="34" t="s">
        <v>52</v>
      </c>
      <c r="D59" s="35"/>
      <c r="E59" s="35"/>
      <c r="F59" s="35"/>
      <c r="G59" s="35"/>
      <c r="H59" s="35"/>
      <c r="I59" s="35"/>
      <c r="J59" s="35"/>
      <c r="K59" s="35"/>
      <c r="L59" s="35"/>
      <c r="M59" s="36"/>
      <c r="N59" s="10"/>
    </row>
    <row r="60" spans="1:14" ht="114.75" customHeight="1">
      <c r="A60" s="32" t="s">
        <v>31</v>
      </c>
      <c r="B60" s="37"/>
      <c r="C60" s="38" t="s">
        <v>53</v>
      </c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5"/>
    </row>
    <row r="61" spans="1:14" ht="18" customHeight="1">
      <c r="A61" s="24" t="s">
        <v>8</v>
      </c>
      <c r="B61" s="25"/>
      <c r="C61" s="28">
        <v>1</v>
      </c>
      <c r="D61" s="41"/>
      <c r="E61" s="41"/>
      <c r="F61" s="41"/>
      <c r="G61" s="41"/>
      <c r="H61" s="41"/>
      <c r="I61" s="41"/>
      <c r="J61" s="41"/>
      <c r="K61" s="41"/>
      <c r="L61" s="41"/>
      <c r="M61" s="29"/>
      <c r="N61" s="5" t="s">
        <v>7</v>
      </c>
    </row>
    <row r="62" spans="1:14" ht="18" customHeight="1">
      <c r="A62" s="15" t="s">
        <v>9</v>
      </c>
      <c r="B62" s="16"/>
      <c r="C62" s="17" t="s">
        <v>35</v>
      </c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23" t="s">
        <v>7</v>
      </c>
    </row>
    <row r="63" spans="1:14" ht="18" customHeight="1">
      <c r="A63" s="24" t="s">
        <v>10</v>
      </c>
      <c r="B63" s="25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</row>
    <row r="64" spans="1:14" ht="18" customHeight="1">
      <c r="A64" s="26" t="s">
        <v>12</v>
      </c>
      <c r="B64" s="27"/>
      <c r="C64" s="28">
        <v>54000</v>
      </c>
      <c r="D64" s="29"/>
      <c r="E64" s="28">
        <v>50000</v>
      </c>
      <c r="F64" s="29"/>
      <c r="G64" s="28">
        <v>46000</v>
      </c>
      <c r="H64" s="29"/>
      <c r="I64" s="11"/>
      <c r="J64" s="11"/>
      <c r="K64" s="12">
        <f>(C64+E64+G64)/3</f>
        <v>50000</v>
      </c>
      <c r="L64" s="12"/>
      <c r="M64" s="12"/>
      <c r="N64" s="9">
        <f>K64</f>
        <v>50000</v>
      </c>
    </row>
    <row r="65" spans="1:14" ht="16.5" customHeight="1">
      <c r="A65" s="13" t="s">
        <v>11</v>
      </c>
      <c r="B65" s="14"/>
      <c r="C65" s="11">
        <f>C64*C61</f>
        <v>54000</v>
      </c>
      <c r="D65" s="11"/>
      <c r="E65" s="11">
        <f>E64*C61</f>
        <v>50000</v>
      </c>
      <c r="F65" s="11"/>
      <c r="G65" s="11">
        <f>G64*C61</f>
        <v>46000</v>
      </c>
      <c r="H65" s="11"/>
      <c r="I65" s="11"/>
      <c r="J65" s="11"/>
      <c r="K65" s="12">
        <f>(C65+E65+G65)/3</f>
        <v>50000</v>
      </c>
      <c r="L65" s="12"/>
      <c r="M65" s="12"/>
      <c r="N65" s="9">
        <f>N64*C61</f>
        <v>50000</v>
      </c>
    </row>
    <row r="66" spans="1:14" ht="18" customHeight="1">
      <c r="A66" s="32" t="s">
        <v>13</v>
      </c>
      <c r="B66" s="40"/>
      <c r="C66" s="28"/>
      <c r="D66" s="29"/>
      <c r="E66" s="30"/>
      <c r="F66" s="31"/>
      <c r="G66" s="28"/>
      <c r="H66" s="29"/>
      <c r="I66" s="28" t="e">
        <f>#REF!+#REF!+#REF!+#REF!+#REF!+#REF!+#REF!+#REF!+#REF!+#REF!</f>
        <v>#REF!</v>
      </c>
      <c r="J66" s="29"/>
      <c r="K66" s="30"/>
      <c r="L66" s="51"/>
      <c r="M66" s="31"/>
      <c r="N66" s="9"/>
    </row>
    <row r="67" spans="1:14" ht="66" customHeight="1">
      <c r="A67" s="54" t="s">
        <v>14</v>
      </c>
      <c r="B67" s="55"/>
      <c r="C67" s="11"/>
      <c r="D67" s="11"/>
      <c r="E67" s="28"/>
      <c r="F67" s="29"/>
      <c r="G67" s="11"/>
      <c r="H67" s="11"/>
      <c r="I67" s="11"/>
      <c r="J67" s="11"/>
      <c r="K67" s="11"/>
      <c r="L67" s="11"/>
      <c r="M67" s="11"/>
      <c r="N67" s="6"/>
    </row>
    <row r="68" spans="1:14" ht="18" customHeight="1">
      <c r="A68" s="83" t="s">
        <v>15</v>
      </c>
      <c r="B68" s="84"/>
      <c r="C68" s="29">
        <f>C65+C58+C51+C44+C37+C30+C23+C16</f>
        <v>186000</v>
      </c>
      <c r="D68" s="11"/>
      <c r="E68" s="29">
        <f>E65+E58+E51+E44+E37+E30+E23+E16</f>
        <v>178000</v>
      </c>
      <c r="F68" s="11"/>
      <c r="G68" s="29">
        <f>G65+G58+G51+G44+G37+G30+G23+G16</f>
        <v>173000</v>
      </c>
      <c r="H68" s="11"/>
      <c r="I68" s="29" t="e">
        <f>#REF!+I16</f>
        <v>#REF!</v>
      </c>
      <c r="J68" s="11"/>
      <c r="K68" s="12">
        <f>K65+K58+K51+K44+K37+K30+K23+K16</f>
        <v>179000</v>
      </c>
      <c r="L68" s="11"/>
      <c r="M68" s="11"/>
      <c r="N68" s="87">
        <f>N65+N58+N51+N44+N37+N30+N23+N16</f>
        <v>179000</v>
      </c>
    </row>
    <row r="69" spans="1:14" ht="18" customHeight="1">
      <c r="A69" s="85" t="s">
        <v>16</v>
      </c>
      <c r="B69" s="86"/>
      <c r="C69" s="29"/>
      <c r="D69" s="11"/>
      <c r="E69" s="29"/>
      <c r="F69" s="11"/>
      <c r="G69" s="29"/>
      <c r="H69" s="11"/>
      <c r="I69" s="29"/>
      <c r="J69" s="11"/>
      <c r="K69" s="11"/>
      <c r="L69" s="11"/>
      <c r="M69" s="11"/>
      <c r="N69" s="88"/>
    </row>
    <row r="70" spans="1:14" ht="18" customHeight="1">
      <c r="A70" s="81" t="s">
        <v>17</v>
      </c>
      <c r="B70" s="82"/>
      <c r="C70" s="53" t="s">
        <v>37</v>
      </c>
      <c r="D70" s="53"/>
      <c r="E70" s="53" t="s">
        <v>38</v>
      </c>
      <c r="F70" s="53"/>
      <c r="G70" s="53" t="s">
        <v>38</v>
      </c>
      <c r="H70" s="53"/>
      <c r="I70" s="53" t="s">
        <v>27</v>
      </c>
      <c r="J70" s="53"/>
      <c r="K70" s="52"/>
      <c r="L70" s="52"/>
      <c r="M70" s="52"/>
      <c r="N70" s="6"/>
    </row>
    <row r="71" spans="1:14" ht="18" customHeight="1" thickBot="1">
      <c r="A71" s="56" t="s">
        <v>18</v>
      </c>
      <c r="B71" s="57"/>
      <c r="C71" s="42" t="s">
        <v>29</v>
      </c>
      <c r="D71" s="42"/>
      <c r="E71" s="42" t="s">
        <v>30</v>
      </c>
      <c r="F71" s="42"/>
      <c r="G71" s="42" t="s">
        <v>30</v>
      </c>
      <c r="H71" s="42"/>
      <c r="I71" s="42" t="s">
        <v>28</v>
      </c>
      <c r="J71" s="42"/>
      <c r="K71" s="46"/>
      <c r="L71" s="47"/>
      <c r="M71" s="48"/>
      <c r="N71" s="7"/>
    </row>
    <row r="72" spans="1:14" ht="15" customHeight="1" thickTop="1">
      <c r="A72" s="65"/>
      <c r="B72" s="66" t="s">
        <v>19</v>
      </c>
      <c r="C72" s="67"/>
      <c r="D72" s="70" t="s">
        <v>20</v>
      </c>
      <c r="E72" s="71"/>
      <c r="F72" s="71"/>
      <c r="G72" s="71"/>
      <c r="H72" s="71"/>
      <c r="I72" s="71"/>
      <c r="J72" s="71"/>
      <c r="K72" s="72"/>
      <c r="L72" s="49" t="s">
        <v>21</v>
      </c>
      <c r="M72" s="49"/>
      <c r="N72" s="50"/>
    </row>
    <row r="73" spans="1:14" ht="30" customHeight="1">
      <c r="A73" s="65"/>
      <c r="B73" s="68"/>
      <c r="C73" s="69"/>
      <c r="D73" s="73"/>
      <c r="E73" s="74"/>
      <c r="F73" s="74"/>
      <c r="G73" s="74"/>
      <c r="H73" s="74"/>
      <c r="I73" s="74"/>
      <c r="J73" s="74"/>
      <c r="K73" s="75"/>
      <c r="L73" s="58" t="s">
        <v>22</v>
      </c>
      <c r="M73" s="59"/>
      <c r="N73" s="60"/>
    </row>
    <row r="74" spans="1:14" ht="29.25" customHeight="1">
      <c r="A74" s="3"/>
      <c r="B74" s="76" t="s">
        <v>23</v>
      </c>
      <c r="C74" s="11"/>
      <c r="D74" s="38" t="s">
        <v>32</v>
      </c>
      <c r="E74" s="39"/>
      <c r="F74" s="39"/>
      <c r="G74" s="39"/>
      <c r="H74" s="39"/>
      <c r="I74" s="39"/>
      <c r="J74" s="39"/>
      <c r="K74" s="40"/>
      <c r="L74" s="78" t="s">
        <v>56</v>
      </c>
      <c r="M74" s="79"/>
      <c r="N74" s="80"/>
    </row>
    <row r="75" spans="1:14" ht="33" customHeight="1">
      <c r="A75" s="3"/>
      <c r="B75" s="76" t="s">
        <v>24</v>
      </c>
      <c r="C75" s="11"/>
      <c r="D75" s="38" t="s">
        <v>33</v>
      </c>
      <c r="E75" s="39"/>
      <c r="F75" s="39"/>
      <c r="G75" s="39"/>
      <c r="H75" s="39"/>
      <c r="I75" s="39"/>
      <c r="J75" s="39"/>
      <c r="K75" s="40"/>
      <c r="L75" s="62" t="s">
        <v>57</v>
      </c>
      <c r="M75" s="63"/>
      <c r="N75" s="64"/>
    </row>
    <row r="76" spans="1:14" ht="34.5" customHeight="1">
      <c r="A76" s="3"/>
      <c r="B76" s="76" t="s">
        <v>25</v>
      </c>
      <c r="C76" s="11"/>
      <c r="D76" s="38" t="s">
        <v>34</v>
      </c>
      <c r="E76" s="39"/>
      <c r="F76" s="39"/>
      <c r="G76" s="39"/>
      <c r="H76" s="39"/>
      <c r="I76" s="39"/>
      <c r="J76" s="39"/>
      <c r="K76" s="40"/>
      <c r="L76" s="38" t="s">
        <v>58</v>
      </c>
      <c r="M76" s="39"/>
      <c r="N76" s="61"/>
    </row>
    <row r="77" spans="1:14" ht="18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ht="18" customHeight="1">
      <c r="A78" s="1"/>
    </row>
    <row r="79" ht="16.5" customHeight="1">
      <c r="A79" s="1"/>
    </row>
    <row r="80" spans="1:14" ht="18" customHeight="1">
      <c r="A80" s="77" t="s">
        <v>40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1:14" ht="84" customHeight="1">
      <c r="A81" s="77" t="s">
        <v>39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8"/>
    </row>
    <row r="82" ht="18" customHeight="1"/>
    <row r="83" ht="18" customHeight="1"/>
    <row r="84" ht="18" customHeight="1"/>
    <row r="85" ht="18" customHeight="1"/>
    <row r="86" ht="16.5" customHeight="1"/>
    <row r="87" ht="18" customHeight="1"/>
    <row r="88" ht="18" customHeight="1"/>
    <row r="89" ht="14.25" customHeight="1"/>
    <row r="90" ht="16.5" customHeight="1"/>
    <row r="91" ht="18" customHeight="1"/>
    <row r="92" ht="18" customHeight="1"/>
    <row r="93" ht="18" customHeight="1"/>
    <row r="94" ht="33" customHeight="1"/>
    <row r="95" ht="66" customHeight="1"/>
    <row r="96" ht="28.5" customHeight="1"/>
    <row r="97" ht="30.75" customHeight="1"/>
    <row r="98" ht="18" customHeight="1"/>
    <row r="99" ht="21" customHeight="1"/>
    <row r="100" ht="21" customHeight="1"/>
    <row r="101" ht="15" customHeight="1"/>
    <row r="102" ht="52.5" customHeight="1"/>
    <row r="103" ht="15" customHeight="1"/>
    <row r="104" ht="15" customHeight="1"/>
    <row r="105" ht="15" customHeight="1"/>
    <row r="106" ht="15" customHeight="1"/>
    <row r="108" ht="15" customHeight="1"/>
    <row r="109" ht="115.5" customHeight="1"/>
    <row r="110" ht="15" customHeight="1"/>
    <row r="111" ht="15" customHeight="1"/>
    <row r="112" ht="15" customHeight="1"/>
    <row r="113" ht="15" customHeight="1"/>
    <row r="115" ht="15" customHeight="1"/>
    <row r="116" ht="36" customHeight="1"/>
    <row r="117" ht="15" customHeight="1"/>
    <row r="118" ht="15" customHeight="1"/>
    <row r="119" ht="15" customHeight="1"/>
    <row r="120" ht="15" customHeight="1"/>
    <row r="122" ht="15" customHeight="1"/>
    <row r="123" ht="33" customHeight="1"/>
    <row r="124" ht="15" customHeight="1"/>
    <row r="125" ht="15" customHeight="1"/>
    <row r="126" ht="15" customHeight="1"/>
    <row r="127" ht="15" customHeight="1"/>
    <row r="129" ht="15" customHeight="1"/>
    <row r="130" ht="81.7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44.75" customHeight="1"/>
    <row r="138" ht="15" customHeight="1"/>
    <row r="139" ht="15" customHeight="1"/>
    <row r="140" ht="15" customHeight="1"/>
    <row r="141" ht="15" customHeight="1"/>
  </sheetData>
  <sheetProtection/>
  <mergeCells count="237">
    <mergeCell ref="I58:J58"/>
    <mergeCell ref="K58:M58"/>
    <mergeCell ref="A58:B58"/>
    <mergeCell ref="C58:D58"/>
    <mergeCell ref="E58:F58"/>
    <mergeCell ref="G58:H58"/>
    <mergeCell ref="N55:N56"/>
    <mergeCell ref="A56:B56"/>
    <mergeCell ref="A57:B57"/>
    <mergeCell ref="C57:D57"/>
    <mergeCell ref="E57:F57"/>
    <mergeCell ref="G57:H57"/>
    <mergeCell ref="I57:J57"/>
    <mergeCell ref="K57:M57"/>
    <mergeCell ref="A54:B54"/>
    <mergeCell ref="C54:M54"/>
    <mergeCell ref="A55:B55"/>
    <mergeCell ref="C55:M56"/>
    <mergeCell ref="A52:B52"/>
    <mergeCell ref="C52:M52"/>
    <mergeCell ref="A53:B53"/>
    <mergeCell ref="C53:M53"/>
    <mergeCell ref="I23:J23"/>
    <mergeCell ref="K23:M23"/>
    <mergeCell ref="A23:B23"/>
    <mergeCell ref="C23:D23"/>
    <mergeCell ref="E23:F23"/>
    <mergeCell ref="G23:H23"/>
    <mergeCell ref="N20:N21"/>
    <mergeCell ref="A21:B21"/>
    <mergeCell ref="A22:B22"/>
    <mergeCell ref="C22:D22"/>
    <mergeCell ref="E22:F22"/>
    <mergeCell ref="G22:H22"/>
    <mergeCell ref="I22:J22"/>
    <mergeCell ref="K22:M22"/>
    <mergeCell ref="A19:B19"/>
    <mergeCell ref="C19:M19"/>
    <mergeCell ref="A20:B20"/>
    <mergeCell ref="C20:M21"/>
    <mergeCell ref="A17:B17"/>
    <mergeCell ref="C17:M17"/>
    <mergeCell ref="A18:B18"/>
    <mergeCell ref="C18:M18"/>
    <mergeCell ref="I51:J51"/>
    <mergeCell ref="K51:M51"/>
    <mergeCell ref="A50:B50"/>
    <mergeCell ref="C50:D50"/>
    <mergeCell ref="A51:B51"/>
    <mergeCell ref="C51:D51"/>
    <mergeCell ref="E51:F51"/>
    <mergeCell ref="G51:H51"/>
    <mergeCell ref="E50:F50"/>
    <mergeCell ref="G50:H50"/>
    <mergeCell ref="A48:B48"/>
    <mergeCell ref="C48:M49"/>
    <mergeCell ref="I50:J50"/>
    <mergeCell ref="K50:M50"/>
    <mergeCell ref="N48:N49"/>
    <mergeCell ref="A49:B49"/>
    <mergeCell ref="I30:J30"/>
    <mergeCell ref="K30:M30"/>
    <mergeCell ref="A45:B45"/>
    <mergeCell ref="C45:M45"/>
    <mergeCell ref="A46:B46"/>
    <mergeCell ref="C46:M46"/>
    <mergeCell ref="E37:F37"/>
    <mergeCell ref="G37:H37"/>
    <mergeCell ref="I44:J44"/>
    <mergeCell ref="K44:M44"/>
    <mergeCell ref="A47:B47"/>
    <mergeCell ref="C47:M47"/>
    <mergeCell ref="A30:B30"/>
    <mergeCell ref="C30:D30"/>
    <mergeCell ref="E30:F30"/>
    <mergeCell ref="G30:H30"/>
    <mergeCell ref="I37:J37"/>
    <mergeCell ref="K37:M37"/>
    <mergeCell ref="A37:B37"/>
    <mergeCell ref="C37:D37"/>
    <mergeCell ref="N27:N28"/>
    <mergeCell ref="A28:B28"/>
    <mergeCell ref="A29:B29"/>
    <mergeCell ref="C29:D29"/>
    <mergeCell ref="E29:F29"/>
    <mergeCell ref="G29:H29"/>
    <mergeCell ref="I29:J29"/>
    <mergeCell ref="K29:M29"/>
    <mergeCell ref="A27:B27"/>
    <mergeCell ref="C27:M28"/>
    <mergeCell ref="A24:B24"/>
    <mergeCell ref="C24:M24"/>
    <mergeCell ref="A25:B25"/>
    <mergeCell ref="C25:M25"/>
    <mergeCell ref="A26:B26"/>
    <mergeCell ref="C26:M26"/>
    <mergeCell ref="N34:N35"/>
    <mergeCell ref="A35:B35"/>
    <mergeCell ref="A36:B36"/>
    <mergeCell ref="C36:D36"/>
    <mergeCell ref="E36:F36"/>
    <mergeCell ref="G36:H36"/>
    <mergeCell ref="I36:J36"/>
    <mergeCell ref="K36:M36"/>
    <mergeCell ref="A34:B34"/>
    <mergeCell ref="C34:M35"/>
    <mergeCell ref="A31:B31"/>
    <mergeCell ref="C31:M31"/>
    <mergeCell ref="A32:B32"/>
    <mergeCell ref="C32:M32"/>
    <mergeCell ref="A33:B33"/>
    <mergeCell ref="C33:M33"/>
    <mergeCell ref="N41:N42"/>
    <mergeCell ref="A42:B42"/>
    <mergeCell ref="A43:B43"/>
    <mergeCell ref="C43:D43"/>
    <mergeCell ref="E43:F43"/>
    <mergeCell ref="G43:H43"/>
    <mergeCell ref="K43:M43"/>
    <mergeCell ref="A40:B40"/>
    <mergeCell ref="C40:M40"/>
    <mergeCell ref="A41:B41"/>
    <mergeCell ref="C41:M42"/>
    <mergeCell ref="A44:B44"/>
    <mergeCell ref="C44:D44"/>
    <mergeCell ref="E44:F44"/>
    <mergeCell ref="G44:H44"/>
    <mergeCell ref="A38:B38"/>
    <mergeCell ref="C38:M38"/>
    <mergeCell ref="A39:B39"/>
    <mergeCell ref="C39:M39"/>
    <mergeCell ref="N13:N14"/>
    <mergeCell ref="A14:B14"/>
    <mergeCell ref="A15:B15"/>
    <mergeCell ref="C15:D15"/>
    <mergeCell ref="E15:F15"/>
    <mergeCell ref="G15:H15"/>
    <mergeCell ref="A13:B13"/>
    <mergeCell ref="C13:M14"/>
    <mergeCell ref="A7:B9"/>
    <mergeCell ref="C7:J7"/>
    <mergeCell ref="K7:M9"/>
    <mergeCell ref="C11:M11"/>
    <mergeCell ref="A11:B11"/>
    <mergeCell ref="I8:J9"/>
    <mergeCell ref="A10:B10"/>
    <mergeCell ref="A1:N1"/>
    <mergeCell ref="A2:N2"/>
    <mergeCell ref="A3:N3"/>
    <mergeCell ref="A5:F5"/>
    <mergeCell ref="J5:N5"/>
    <mergeCell ref="C68:D69"/>
    <mergeCell ref="I68:J69"/>
    <mergeCell ref="I70:J70"/>
    <mergeCell ref="N68:N69"/>
    <mergeCell ref="G8:H9"/>
    <mergeCell ref="E8:F9"/>
    <mergeCell ref="C8:D9"/>
    <mergeCell ref="I15:J15"/>
    <mergeCell ref="K15:M15"/>
    <mergeCell ref="I43:J43"/>
    <mergeCell ref="B74:C74"/>
    <mergeCell ref="D74:K74"/>
    <mergeCell ref="A80:N80"/>
    <mergeCell ref="A81:M81"/>
    <mergeCell ref="L74:N74"/>
    <mergeCell ref="K68:M69"/>
    <mergeCell ref="A70:B70"/>
    <mergeCell ref="C70:D70"/>
    <mergeCell ref="A68:B68"/>
    <mergeCell ref="A69:B69"/>
    <mergeCell ref="L73:N73"/>
    <mergeCell ref="L76:N76"/>
    <mergeCell ref="L75:N75"/>
    <mergeCell ref="A72:A73"/>
    <mergeCell ref="B72:C73"/>
    <mergeCell ref="D72:K73"/>
    <mergeCell ref="B76:C76"/>
    <mergeCell ref="D76:K76"/>
    <mergeCell ref="B75:C75"/>
    <mergeCell ref="D75:K75"/>
    <mergeCell ref="G71:H71"/>
    <mergeCell ref="G67:H67"/>
    <mergeCell ref="G70:H70"/>
    <mergeCell ref="E68:F69"/>
    <mergeCell ref="A67:B67"/>
    <mergeCell ref="A71:B71"/>
    <mergeCell ref="C71:D71"/>
    <mergeCell ref="E70:F70"/>
    <mergeCell ref="C67:D67"/>
    <mergeCell ref="E67:F67"/>
    <mergeCell ref="E71:F71"/>
    <mergeCell ref="N7:N9"/>
    <mergeCell ref="K71:M71"/>
    <mergeCell ref="I71:J71"/>
    <mergeCell ref="L72:N72"/>
    <mergeCell ref="K66:M66"/>
    <mergeCell ref="C10:M10"/>
    <mergeCell ref="K70:M70"/>
    <mergeCell ref="G68:H69"/>
    <mergeCell ref="I67:J67"/>
    <mergeCell ref="K67:M67"/>
    <mergeCell ref="A16:B16"/>
    <mergeCell ref="C16:D16"/>
    <mergeCell ref="A12:B12"/>
    <mergeCell ref="C12:M12"/>
    <mergeCell ref="E16:F16"/>
    <mergeCell ref="G16:H16"/>
    <mergeCell ref="I16:J16"/>
    <mergeCell ref="K16:M16"/>
    <mergeCell ref="A66:B66"/>
    <mergeCell ref="I66:J66"/>
    <mergeCell ref="G66:H66"/>
    <mergeCell ref="E66:F66"/>
    <mergeCell ref="C66:D66"/>
    <mergeCell ref="A59:B59"/>
    <mergeCell ref="C59:M59"/>
    <mergeCell ref="A60:B60"/>
    <mergeCell ref="C60:M60"/>
    <mergeCell ref="A61:B61"/>
    <mergeCell ref="C61:M61"/>
    <mergeCell ref="A62:B62"/>
    <mergeCell ref="C62:M63"/>
    <mergeCell ref="N62:N63"/>
    <mergeCell ref="A63:B63"/>
    <mergeCell ref="A64:B64"/>
    <mergeCell ref="C64:D64"/>
    <mergeCell ref="E64:F64"/>
    <mergeCell ref="G64:H64"/>
    <mergeCell ref="I64:J64"/>
    <mergeCell ref="K64:M64"/>
    <mergeCell ref="I65:J65"/>
    <mergeCell ref="K65:M65"/>
    <mergeCell ref="A65:B65"/>
    <mergeCell ref="C65:D65"/>
    <mergeCell ref="E65:F65"/>
    <mergeCell ref="G65:H6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rowBreaks count="3" manualBreakCount="3">
    <brk id="18" max="13" man="1"/>
    <brk id="39" max="13" man="1"/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Администратор</cp:lastModifiedBy>
  <cp:lastPrinted>2011-11-22T09:52:53Z</cp:lastPrinted>
  <dcterms:created xsi:type="dcterms:W3CDTF">2009-09-17T11:11:38Z</dcterms:created>
  <dcterms:modified xsi:type="dcterms:W3CDTF">2011-11-22T09:53:07Z</dcterms:modified>
  <cp:category/>
  <cp:version/>
  <cp:contentType/>
  <cp:contentStatus/>
</cp:coreProperties>
</file>